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0"/>
  </bookViews>
  <sheets>
    <sheet name="pracovní" sheetId="1" r:id="rId1"/>
    <sheet name="List3" sheetId="2" r:id="rId2"/>
    <sheet name="List2" sheetId="3" r:id="rId3"/>
  </sheets>
  <definedNames>
    <definedName name="_xlnm.Print_Area" localSheetId="0">'pracovní'!$A$1:$D$45</definedName>
  </definedNames>
  <calcPr fullCalcOnLoad="1"/>
</workbook>
</file>

<file path=xl/sharedStrings.xml><?xml version="1.0" encoding="utf-8"?>
<sst xmlns="http://schemas.openxmlformats.org/spreadsheetml/2006/main" count="119" uniqueCount="94">
  <si>
    <t>Pč.</t>
  </si>
  <si>
    <t>Přímení</t>
  </si>
  <si>
    <t xml:space="preserve">Jméno </t>
  </si>
  <si>
    <t>Body</t>
  </si>
  <si>
    <t>Pudil</t>
  </si>
  <si>
    <t>Dušan</t>
  </si>
  <si>
    <t>Petr</t>
  </si>
  <si>
    <t>Čejda</t>
  </si>
  <si>
    <t>Lukáš</t>
  </si>
  <si>
    <t>Jakub</t>
  </si>
  <si>
    <t>1</t>
  </si>
  <si>
    <t>2</t>
  </si>
  <si>
    <t>3</t>
  </si>
  <si>
    <t>4</t>
  </si>
  <si>
    <t>7</t>
  </si>
  <si>
    <t>8</t>
  </si>
  <si>
    <t>9</t>
  </si>
  <si>
    <t>5</t>
  </si>
  <si>
    <t>6</t>
  </si>
  <si>
    <t>Pavel</t>
  </si>
  <si>
    <t>Tomáš</t>
  </si>
  <si>
    <t>Soldát</t>
  </si>
  <si>
    <t>Luboš</t>
  </si>
  <si>
    <t>celkem</t>
  </si>
  <si>
    <t xml:space="preserve">Konečné pořadí ankety </t>
  </si>
  <si>
    <t>10</t>
  </si>
  <si>
    <t>11</t>
  </si>
  <si>
    <t>Dvořák</t>
  </si>
  <si>
    <t>Michal</t>
  </si>
  <si>
    <t>Brotánek</t>
  </si>
  <si>
    <t>Jan</t>
  </si>
  <si>
    <t>Repetný</t>
  </si>
  <si>
    <t>Jaroslav</t>
  </si>
  <si>
    <t>Lípa</t>
  </si>
  <si>
    <t>12</t>
  </si>
  <si>
    <t>13</t>
  </si>
  <si>
    <t>14</t>
  </si>
  <si>
    <t>15</t>
  </si>
  <si>
    <t>Haas</t>
  </si>
  <si>
    <t>Senft</t>
  </si>
  <si>
    <t>Kvěch</t>
  </si>
  <si>
    <t>Kryštof</t>
  </si>
  <si>
    <t>26</t>
  </si>
  <si>
    <t>Sirotek</t>
  </si>
  <si>
    <t>Marek</t>
  </si>
  <si>
    <t>S-B s.r.o., PROJEKTY A REALIZACE STAVEB</t>
  </si>
  <si>
    <t>Kdolský</t>
  </si>
  <si>
    <t>10 b.</t>
  </si>
  <si>
    <t>7 b.</t>
  </si>
  <si>
    <t>3 b.</t>
  </si>
  <si>
    <t>1 b.</t>
  </si>
  <si>
    <t>5 b.</t>
  </si>
  <si>
    <t>18</t>
  </si>
  <si>
    <t>19</t>
  </si>
  <si>
    <t>20</t>
  </si>
  <si>
    <t>Krůta</t>
  </si>
  <si>
    <t>David</t>
  </si>
  <si>
    <t>Glogar</t>
  </si>
  <si>
    <t>Špaček</t>
  </si>
  <si>
    <t>Čížek</t>
  </si>
  <si>
    <t>Milan</t>
  </si>
  <si>
    <t>Václav</t>
  </si>
  <si>
    <t>FOTBALISTA ROKU 2019</t>
  </si>
  <si>
    <t>Michael</t>
  </si>
  <si>
    <t>Čipera</t>
  </si>
  <si>
    <t>Dřevojan</t>
  </si>
  <si>
    <t>Filip</t>
  </si>
  <si>
    <t>16</t>
  </si>
  <si>
    <t>Matoušek</t>
  </si>
  <si>
    <t>17</t>
  </si>
  <si>
    <t>Robert</t>
  </si>
  <si>
    <t>Mošnička</t>
  </si>
  <si>
    <t>21</t>
  </si>
  <si>
    <t>Pecholt</t>
  </si>
  <si>
    <t>22</t>
  </si>
  <si>
    <t>Lhota</t>
  </si>
  <si>
    <t>23</t>
  </si>
  <si>
    <t>Janoušek</t>
  </si>
  <si>
    <t>Zdeněk</t>
  </si>
  <si>
    <t>24</t>
  </si>
  <si>
    <t>25</t>
  </si>
  <si>
    <t>Radek</t>
  </si>
  <si>
    <t>27</t>
  </si>
  <si>
    <t>28</t>
  </si>
  <si>
    <t>Šťovíček</t>
  </si>
  <si>
    <t>29</t>
  </si>
  <si>
    <t>Řehák</t>
  </si>
  <si>
    <t>30</t>
  </si>
  <si>
    <t>Kříž</t>
  </si>
  <si>
    <t>31</t>
  </si>
  <si>
    <t>32</t>
  </si>
  <si>
    <t>33</t>
  </si>
  <si>
    <t>34-35</t>
  </si>
  <si>
    <t>Novák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</si>
</sst>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4">
    <font>
      <sz val="10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9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i/>
      <sz val="16"/>
      <color indexed="8"/>
      <name val="Calibri"/>
      <family val="2"/>
    </font>
    <font>
      <sz val="26"/>
      <color indexed="8"/>
      <name val="Calibri"/>
      <family val="2"/>
    </font>
    <font>
      <b/>
      <i/>
      <sz val="26"/>
      <color indexed="8"/>
      <name val="Calibri"/>
      <family val="2"/>
    </font>
    <font>
      <sz val="26"/>
      <name val="Arial"/>
      <family val="2"/>
    </font>
    <font>
      <b/>
      <sz val="20"/>
      <name val="Arial"/>
      <family val="2"/>
    </font>
    <font>
      <sz val="18"/>
      <color indexed="8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36"/>
      <name val="Calibri"/>
      <family val="2"/>
    </font>
    <font>
      <b/>
      <sz val="2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rgb="FF7030A0"/>
      <name val="Calibri"/>
      <family val="2"/>
    </font>
    <font>
      <b/>
      <sz val="20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/>
    </xf>
    <xf numFmtId="0" fontId="53" fillId="0" borderId="0" xfId="0" applyFont="1" applyAlignment="1">
      <alignment horizontal="center"/>
    </xf>
    <xf numFmtId="0" fontId="14" fillId="33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6" fillId="37" borderId="0" xfId="0" applyNumberFormat="1" applyFont="1" applyFill="1" applyBorder="1" applyAlignment="1">
      <alignment horizontal="center"/>
    </xf>
    <xf numFmtId="0" fontId="13" fillId="38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40</xdr:row>
      <xdr:rowOff>104775</xdr:rowOff>
    </xdr:from>
    <xdr:to>
      <xdr:col>2</xdr:col>
      <xdr:colOff>1133475</xdr:colOff>
      <xdr:row>43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3411200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2047875</xdr:colOff>
      <xdr:row>0</xdr:row>
      <xdr:rowOff>142875</xdr:rowOff>
    </xdr:from>
    <xdr:to>
      <xdr:col>3</xdr:col>
      <xdr:colOff>1114425</xdr:colOff>
      <xdr:row>2</xdr:row>
      <xdr:rowOff>352425</xdr:rowOff>
    </xdr:to>
    <xdr:pic>
      <xdr:nvPicPr>
        <xdr:cNvPr id="2" name="Obrázek 6" descr="logo TJ Tatran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42875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447675</xdr:colOff>
      <xdr:row>2</xdr:row>
      <xdr:rowOff>342900</xdr:rowOff>
    </xdr:to>
    <xdr:pic>
      <xdr:nvPicPr>
        <xdr:cNvPr id="3" name="Obrázek 8" descr="logo TJ Tatran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430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60" zoomScalePageLayoutView="0" workbookViewId="0" topLeftCell="A16">
      <selection activeCell="I18" sqref="I18"/>
    </sheetView>
  </sheetViews>
  <sheetFormatPr defaultColWidth="11.57421875" defaultRowHeight="12.75"/>
  <cols>
    <col min="1" max="1" width="11.28125" style="0" customWidth="1"/>
    <col min="2" max="3" width="30.7109375" style="0" customWidth="1"/>
    <col min="4" max="4" width="17.8515625" style="18" customWidth="1"/>
    <col min="5" max="15" width="8.7109375" style="0" customWidth="1"/>
  </cols>
  <sheetData>
    <row r="1" spans="1:14" ht="28.5">
      <c r="A1" s="24" t="s">
        <v>24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>
      <c r="A2" s="25" t="s">
        <v>62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3.75">
      <c r="A3" s="4"/>
      <c r="B3" s="5"/>
      <c r="C3" s="5"/>
      <c r="D3" s="1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.75">
      <c r="A4" s="6" t="s">
        <v>0</v>
      </c>
      <c r="B4" s="7" t="s">
        <v>1</v>
      </c>
      <c r="C4" s="7" t="s">
        <v>2</v>
      </c>
      <c r="D4" s="15" t="s">
        <v>3</v>
      </c>
      <c r="E4" s="2" t="s">
        <v>47</v>
      </c>
      <c r="F4" s="2"/>
      <c r="G4" s="2" t="s">
        <v>48</v>
      </c>
      <c r="H4" s="2"/>
      <c r="I4" s="2" t="s">
        <v>51</v>
      </c>
      <c r="J4" s="2"/>
      <c r="K4" s="2" t="s">
        <v>49</v>
      </c>
      <c r="L4" s="2"/>
      <c r="M4" s="2" t="s">
        <v>50</v>
      </c>
      <c r="N4" s="2"/>
    </row>
    <row r="5" spans="1:14" ht="33.75">
      <c r="A5" s="8"/>
      <c r="B5" s="9"/>
      <c r="C5" s="9"/>
      <c r="D5" s="16" t="s">
        <v>23</v>
      </c>
      <c r="E5" s="13"/>
      <c r="F5" s="13"/>
      <c r="G5" s="13"/>
      <c r="H5" s="13"/>
      <c r="I5" s="13"/>
      <c r="J5" s="2"/>
      <c r="K5" s="13"/>
      <c r="L5" s="2"/>
      <c r="M5" s="13"/>
      <c r="N5" s="2"/>
    </row>
    <row r="6" spans="1:14" ht="30" customHeight="1">
      <c r="A6" s="10" t="s">
        <v>10</v>
      </c>
      <c r="B6" s="11" t="s">
        <v>27</v>
      </c>
      <c r="C6" s="11" t="s">
        <v>63</v>
      </c>
      <c r="D6" s="17">
        <f>F6+H6+J6+L6+N6</f>
        <v>379</v>
      </c>
      <c r="E6" s="20">
        <v>19</v>
      </c>
      <c r="F6" s="3">
        <f>E6*10</f>
        <v>190</v>
      </c>
      <c r="G6" s="20">
        <v>17</v>
      </c>
      <c r="H6" s="3">
        <f aca="true" t="shared" si="0" ref="H6:H31">G6*7</f>
        <v>119</v>
      </c>
      <c r="I6" s="2">
        <v>7</v>
      </c>
      <c r="J6" s="3">
        <f aca="true" t="shared" si="1" ref="J6:J31">I6*5</f>
        <v>35</v>
      </c>
      <c r="K6" s="20">
        <v>11</v>
      </c>
      <c r="L6" s="3">
        <f>K6*3</f>
        <v>33</v>
      </c>
      <c r="M6" s="2">
        <v>2</v>
      </c>
      <c r="N6" s="3">
        <f>M6</f>
        <v>2</v>
      </c>
    </row>
    <row r="7" spans="1:14" ht="30" customHeight="1">
      <c r="A7" s="10" t="s">
        <v>11</v>
      </c>
      <c r="B7" s="12" t="s">
        <v>7</v>
      </c>
      <c r="C7" s="12" t="s">
        <v>56</v>
      </c>
      <c r="D7" s="17">
        <f aca="true" t="shared" si="2" ref="D7:D31">F7+H7+J7+L7+N7</f>
        <v>360</v>
      </c>
      <c r="E7" s="2">
        <v>14</v>
      </c>
      <c r="F7" s="3">
        <f aca="true" t="shared" si="3" ref="F7:F31">E7*10</f>
        <v>140</v>
      </c>
      <c r="G7" s="23">
        <v>14</v>
      </c>
      <c r="H7" s="3">
        <f t="shared" si="0"/>
        <v>98</v>
      </c>
      <c r="I7" s="20">
        <v>17</v>
      </c>
      <c r="J7" s="3">
        <f t="shared" si="1"/>
        <v>85</v>
      </c>
      <c r="K7" s="20">
        <v>11</v>
      </c>
      <c r="L7" s="3">
        <f aca="true" t="shared" si="4" ref="L7:L31">K7*3</f>
        <v>33</v>
      </c>
      <c r="M7" s="2">
        <v>4</v>
      </c>
      <c r="N7" s="3">
        <f aca="true" t="shared" si="5" ref="N7:N31">M7</f>
        <v>4</v>
      </c>
    </row>
    <row r="8" spans="1:14" ht="30" customHeight="1">
      <c r="A8" s="10" t="s">
        <v>12</v>
      </c>
      <c r="B8" s="11" t="s">
        <v>46</v>
      </c>
      <c r="C8" s="11" t="s">
        <v>28</v>
      </c>
      <c r="D8" s="17">
        <f t="shared" si="2"/>
        <v>252</v>
      </c>
      <c r="E8" s="2">
        <v>10</v>
      </c>
      <c r="F8" s="3">
        <f t="shared" si="3"/>
        <v>100</v>
      </c>
      <c r="G8" s="23">
        <v>11</v>
      </c>
      <c r="H8" s="3">
        <f t="shared" si="0"/>
        <v>77</v>
      </c>
      <c r="I8" s="23">
        <v>8</v>
      </c>
      <c r="J8" s="3">
        <f t="shared" si="1"/>
        <v>40</v>
      </c>
      <c r="K8" s="2">
        <v>8</v>
      </c>
      <c r="L8" s="3">
        <f t="shared" si="4"/>
        <v>24</v>
      </c>
      <c r="M8" s="2">
        <v>11</v>
      </c>
      <c r="N8" s="3">
        <f t="shared" si="5"/>
        <v>11</v>
      </c>
    </row>
    <row r="9" spans="1:14" ht="24.75" customHeight="1">
      <c r="A9" s="10" t="s">
        <v>13</v>
      </c>
      <c r="B9" s="21" t="s">
        <v>39</v>
      </c>
      <c r="C9" s="21" t="s">
        <v>20</v>
      </c>
      <c r="D9" s="17">
        <f t="shared" si="2"/>
        <v>207</v>
      </c>
      <c r="E9" s="2">
        <v>15</v>
      </c>
      <c r="F9" s="3">
        <f t="shared" si="3"/>
        <v>150</v>
      </c>
      <c r="G9" s="23">
        <v>4</v>
      </c>
      <c r="H9" s="3">
        <f t="shared" si="0"/>
        <v>28</v>
      </c>
      <c r="I9" s="2">
        <v>3</v>
      </c>
      <c r="J9" s="3">
        <f t="shared" si="1"/>
        <v>15</v>
      </c>
      <c r="K9" s="2">
        <v>4</v>
      </c>
      <c r="L9" s="3">
        <f t="shared" si="4"/>
        <v>12</v>
      </c>
      <c r="M9" s="2">
        <v>2</v>
      </c>
      <c r="N9" s="3">
        <f t="shared" si="5"/>
        <v>2</v>
      </c>
    </row>
    <row r="10" spans="1:14" ht="24.75" customHeight="1">
      <c r="A10" s="10" t="s">
        <v>17</v>
      </c>
      <c r="B10" s="22" t="s">
        <v>40</v>
      </c>
      <c r="C10" s="22" t="s">
        <v>41</v>
      </c>
      <c r="D10" s="17">
        <f t="shared" si="2"/>
        <v>202</v>
      </c>
      <c r="E10" s="2">
        <v>5</v>
      </c>
      <c r="F10" s="3">
        <f t="shared" si="3"/>
        <v>50</v>
      </c>
      <c r="G10" s="2">
        <v>9</v>
      </c>
      <c r="H10" s="3">
        <f t="shared" si="0"/>
        <v>63</v>
      </c>
      <c r="I10" s="2">
        <v>9</v>
      </c>
      <c r="J10" s="3">
        <f t="shared" si="1"/>
        <v>45</v>
      </c>
      <c r="K10" s="20">
        <v>11</v>
      </c>
      <c r="L10" s="3">
        <f t="shared" si="4"/>
        <v>33</v>
      </c>
      <c r="M10" s="2">
        <v>11</v>
      </c>
      <c r="N10" s="3">
        <f t="shared" si="5"/>
        <v>11</v>
      </c>
    </row>
    <row r="11" spans="1:14" ht="24.75" customHeight="1">
      <c r="A11" s="10" t="s">
        <v>18</v>
      </c>
      <c r="B11" s="22" t="s">
        <v>29</v>
      </c>
      <c r="C11" s="22" t="s">
        <v>8</v>
      </c>
      <c r="D11" s="17">
        <f t="shared" si="2"/>
        <v>193</v>
      </c>
      <c r="E11" s="2">
        <v>13</v>
      </c>
      <c r="F11" s="3">
        <f t="shared" si="3"/>
        <v>130</v>
      </c>
      <c r="G11" s="2">
        <v>5</v>
      </c>
      <c r="H11" s="3">
        <f t="shared" si="0"/>
        <v>35</v>
      </c>
      <c r="I11" s="2">
        <v>2</v>
      </c>
      <c r="J11" s="3">
        <f t="shared" si="1"/>
        <v>10</v>
      </c>
      <c r="K11" s="23">
        <v>3</v>
      </c>
      <c r="L11" s="3">
        <f t="shared" si="4"/>
        <v>9</v>
      </c>
      <c r="M11" s="2">
        <v>9</v>
      </c>
      <c r="N11" s="3">
        <f t="shared" si="5"/>
        <v>9</v>
      </c>
    </row>
    <row r="12" spans="1:14" ht="24.75" customHeight="1">
      <c r="A12" s="10" t="s">
        <v>14</v>
      </c>
      <c r="B12" s="21" t="s">
        <v>64</v>
      </c>
      <c r="C12" s="21" t="s">
        <v>56</v>
      </c>
      <c r="D12" s="17">
        <f t="shared" si="2"/>
        <v>116</v>
      </c>
      <c r="E12" s="2">
        <v>3</v>
      </c>
      <c r="F12" s="3">
        <f t="shared" si="3"/>
        <v>30</v>
      </c>
      <c r="G12" s="2">
        <v>6</v>
      </c>
      <c r="H12" s="3">
        <f t="shared" si="0"/>
        <v>42</v>
      </c>
      <c r="I12" s="2">
        <v>5</v>
      </c>
      <c r="J12" s="3">
        <f t="shared" si="1"/>
        <v>25</v>
      </c>
      <c r="K12" s="2">
        <v>5</v>
      </c>
      <c r="L12" s="3">
        <f t="shared" si="4"/>
        <v>15</v>
      </c>
      <c r="M12" s="23">
        <v>4</v>
      </c>
      <c r="N12" s="3">
        <f t="shared" si="5"/>
        <v>4</v>
      </c>
    </row>
    <row r="13" spans="1:14" ht="24.75" customHeight="1">
      <c r="A13" s="10" t="s">
        <v>15</v>
      </c>
      <c r="B13" s="22" t="s">
        <v>65</v>
      </c>
      <c r="C13" s="22" t="s">
        <v>66</v>
      </c>
      <c r="D13" s="17">
        <f t="shared" si="2"/>
        <v>100</v>
      </c>
      <c r="E13" s="2">
        <v>1</v>
      </c>
      <c r="F13" s="3">
        <f t="shared" si="3"/>
        <v>10</v>
      </c>
      <c r="G13" s="2">
        <v>5</v>
      </c>
      <c r="H13" s="3">
        <f t="shared" si="0"/>
        <v>35</v>
      </c>
      <c r="I13" s="2">
        <v>5</v>
      </c>
      <c r="J13" s="3">
        <f t="shared" si="1"/>
        <v>25</v>
      </c>
      <c r="K13" s="2">
        <v>8</v>
      </c>
      <c r="L13" s="3">
        <f t="shared" si="4"/>
        <v>24</v>
      </c>
      <c r="M13" s="2">
        <v>6</v>
      </c>
      <c r="N13" s="3">
        <f t="shared" si="5"/>
        <v>6</v>
      </c>
    </row>
    <row r="14" spans="1:14" ht="24.75" customHeight="1">
      <c r="A14" s="10" t="s">
        <v>16</v>
      </c>
      <c r="B14" s="22" t="s">
        <v>57</v>
      </c>
      <c r="C14" s="22" t="s">
        <v>20</v>
      </c>
      <c r="D14" s="17">
        <f t="shared" si="2"/>
        <v>87</v>
      </c>
      <c r="E14" s="2">
        <v>3</v>
      </c>
      <c r="F14" s="3">
        <f t="shared" si="3"/>
        <v>30</v>
      </c>
      <c r="G14" s="2">
        <v>3</v>
      </c>
      <c r="H14" s="3">
        <f t="shared" si="0"/>
        <v>21</v>
      </c>
      <c r="I14" s="2">
        <v>6</v>
      </c>
      <c r="J14" s="3">
        <f t="shared" si="1"/>
        <v>30</v>
      </c>
      <c r="K14" s="2">
        <v>1</v>
      </c>
      <c r="L14" s="3">
        <f t="shared" si="4"/>
        <v>3</v>
      </c>
      <c r="M14" s="2">
        <v>3</v>
      </c>
      <c r="N14" s="3">
        <f t="shared" si="5"/>
        <v>3</v>
      </c>
    </row>
    <row r="15" spans="1:14" ht="24.75" customHeight="1">
      <c r="A15" s="10" t="s">
        <v>25</v>
      </c>
      <c r="B15" s="22" t="s">
        <v>31</v>
      </c>
      <c r="C15" s="22" t="s">
        <v>32</v>
      </c>
      <c r="D15" s="17">
        <f t="shared" si="2"/>
        <v>84</v>
      </c>
      <c r="E15" s="2">
        <v>1</v>
      </c>
      <c r="F15" s="3">
        <f t="shared" si="3"/>
        <v>10</v>
      </c>
      <c r="G15" s="2">
        <v>3</v>
      </c>
      <c r="H15" s="3">
        <f t="shared" si="0"/>
        <v>21</v>
      </c>
      <c r="I15" s="2">
        <v>8</v>
      </c>
      <c r="J15" s="3">
        <f t="shared" si="1"/>
        <v>40</v>
      </c>
      <c r="K15" s="2">
        <v>2</v>
      </c>
      <c r="L15" s="3">
        <f t="shared" si="4"/>
        <v>6</v>
      </c>
      <c r="M15" s="2">
        <v>7</v>
      </c>
      <c r="N15" s="3">
        <f t="shared" si="5"/>
        <v>7</v>
      </c>
    </row>
    <row r="16" spans="1:14" ht="24.75" customHeight="1">
      <c r="A16" s="10" t="s">
        <v>26</v>
      </c>
      <c r="B16" s="22" t="s">
        <v>33</v>
      </c>
      <c r="C16" s="22" t="s">
        <v>19</v>
      </c>
      <c r="D16" s="17">
        <f t="shared" si="2"/>
        <v>66</v>
      </c>
      <c r="E16" s="2">
        <v>0</v>
      </c>
      <c r="F16" s="3">
        <f t="shared" si="3"/>
        <v>0</v>
      </c>
      <c r="G16" s="2">
        <v>6</v>
      </c>
      <c r="H16" s="3">
        <f t="shared" si="0"/>
        <v>42</v>
      </c>
      <c r="I16" s="2">
        <v>2</v>
      </c>
      <c r="J16" s="3">
        <f t="shared" si="1"/>
        <v>10</v>
      </c>
      <c r="K16" s="2">
        <v>3</v>
      </c>
      <c r="L16" s="3">
        <f t="shared" si="4"/>
        <v>9</v>
      </c>
      <c r="M16" s="2">
        <v>5</v>
      </c>
      <c r="N16" s="3">
        <f t="shared" si="5"/>
        <v>5</v>
      </c>
    </row>
    <row r="17" spans="1:14" ht="24.75" customHeight="1">
      <c r="A17" s="10" t="s">
        <v>34</v>
      </c>
      <c r="B17" s="22" t="s">
        <v>21</v>
      </c>
      <c r="C17" s="22" t="s">
        <v>22</v>
      </c>
      <c r="D17" s="17">
        <f t="shared" si="2"/>
        <v>60</v>
      </c>
      <c r="E17" s="2">
        <v>0</v>
      </c>
      <c r="F17" s="3">
        <f t="shared" si="3"/>
        <v>0</v>
      </c>
      <c r="G17" s="2">
        <v>2</v>
      </c>
      <c r="H17" s="3">
        <f t="shared" si="0"/>
        <v>14</v>
      </c>
      <c r="I17" s="2">
        <v>2</v>
      </c>
      <c r="J17" s="3">
        <f t="shared" si="1"/>
        <v>10</v>
      </c>
      <c r="K17" s="2">
        <v>8</v>
      </c>
      <c r="L17" s="3">
        <f t="shared" si="4"/>
        <v>24</v>
      </c>
      <c r="M17" s="20">
        <v>12</v>
      </c>
      <c r="N17" s="3">
        <f t="shared" si="5"/>
        <v>12</v>
      </c>
    </row>
    <row r="18" spans="1:14" ht="24.75" customHeight="1">
      <c r="A18" s="10" t="s">
        <v>35</v>
      </c>
      <c r="B18" s="22" t="s">
        <v>43</v>
      </c>
      <c r="C18" s="22" t="s">
        <v>44</v>
      </c>
      <c r="D18" s="17">
        <f t="shared" si="2"/>
        <v>54</v>
      </c>
      <c r="E18" s="2">
        <v>4</v>
      </c>
      <c r="F18" s="3">
        <f t="shared" si="3"/>
        <v>40</v>
      </c>
      <c r="G18" s="2">
        <v>0</v>
      </c>
      <c r="H18" s="3">
        <f t="shared" si="0"/>
        <v>0</v>
      </c>
      <c r="I18" s="2">
        <v>2</v>
      </c>
      <c r="J18" s="3">
        <f t="shared" si="1"/>
        <v>10</v>
      </c>
      <c r="K18" s="2">
        <v>1</v>
      </c>
      <c r="L18" s="3">
        <f t="shared" si="4"/>
        <v>3</v>
      </c>
      <c r="M18" s="2">
        <v>1</v>
      </c>
      <c r="N18" s="3">
        <f t="shared" si="5"/>
        <v>1</v>
      </c>
    </row>
    <row r="19" spans="1:14" ht="24.75" customHeight="1">
      <c r="A19" s="10" t="s">
        <v>36</v>
      </c>
      <c r="B19" s="22" t="s">
        <v>55</v>
      </c>
      <c r="C19" s="22" t="s">
        <v>56</v>
      </c>
      <c r="D19" s="17">
        <f t="shared" si="2"/>
        <v>49</v>
      </c>
      <c r="E19" s="2">
        <v>1</v>
      </c>
      <c r="F19" s="3">
        <f t="shared" si="3"/>
        <v>10</v>
      </c>
      <c r="G19" s="2">
        <v>1</v>
      </c>
      <c r="H19" s="3">
        <f t="shared" si="0"/>
        <v>7</v>
      </c>
      <c r="I19" s="2">
        <v>3</v>
      </c>
      <c r="J19" s="3">
        <f t="shared" si="1"/>
        <v>15</v>
      </c>
      <c r="K19" s="2">
        <v>3</v>
      </c>
      <c r="L19" s="3">
        <f t="shared" si="4"/>
        <v>9</v>
      </c>
      <c r="M19" s="2">
        <v>8</v>
      </c>
      <c r="N19" s="3">
        <f t="shared" si="5"/>
        <v>8</v>
      </c>
    </row>
    <row r="20" spans="1:14" ht="24.75" customHeight="1">
      <c r="A20" s="10" t="s">
        <v>37</v>
      </c>
      <c r="B20" s="22" t="s">
        <v>4</v>
      </c>
      <c r="C20" s="22" t="s">
        <v>5</v>
      </c>
      <c r="D20" s="17">
        <f t="shared" si="2"/>
        <v>45</v>
      </c>
      <c r="E20" s="2">
        <v>3</v>
      </c>
      <c r="F20" s="3">
        <f t="shared" si="3"/>
        <v>30</v>
      </c>
      <c r="G20" s="2">
        <v>1</v>
      </c>
      <c r="H20" s="3">
        <f t="shared" si="0"/>
        <v>7</v>
      </c>
      <c r="I20" s="2">
        <v>1</v>
      </c>
      <c r="J20" s="3">
        <f t="shared" si="1"/>
        <v>5</v>
      </c>
      <c r="K20" s="2">
        <v>1</v>
      </c>
      <c r="L20" s="3">
        <f t="shared" si="4"/>
        <v>3</v>
      </c>
      <c r="M20" s="2">
        <v>0</v>
      </c>
      <c r="N20" s="3">
        <f t="shared" si="5"/>
        <v>0</v>
      </c>
    </row>
    <row r="21" spans="1:14" ht="24.75" customHeight="1">
      <c r="A21" s="10" t="s">
        <v>67</v>
      </c>
      <c r="B21" s="22" t="s">
        <v>68</v>
      </c>
      <c r="C21" s="22" t="s">
        <v>8</v>
      </c>
      <c r="D21" s="17">
        <f t="shared" si="2"/>
        <v>45</v>
      </c>
      <c r="E21" s="2">
        <v>2</v>
      </c>
      <c r="F21" s="3">
        <f t="shared" si="3"/>
        <v>20</v>
      </c>
      <c r="G21" s="2">
        <v>1</v>
      </c>
      <c r="H21" s="3">
        <f t="shared" si="0"/>
        <v>7</v>
      </c>
      <c r="I21" s="2">
        <v>2</v>
      </c>
      <c r="J21" s="3">
        <f t="shared" si="1"/>
        <v>10</v>
      </c>
      <c r="K21" s="2">
        <v>2</v>
      </c>
      <c r="L21" s="3">
        <f t="shared" si="4"/>
        <v>6</v>
      </c>
      <c r="M21" s="2">
        <v>2</v>
      </c>
      <c r="N21" s="3">
        <f t="shared" si="5"/>
        <v>2</v>
      </c>
    </row>
    <row r="22" spans="1:14" ht="24.75" customHeight="1">
      <c r="A22" s="10" t="s">
        <v>69</v>
      </c>
      <c r="B22" s="22" t="s">
        <v>40</v>
      </c>
      <c r="C22" s="22" t="s">
        <v>70</v>
      </c>
      <c r="D22" s="17">
        <f t="shared" si="2"/>
        <v>41</v>
      </c>
      <c r="E22" s="2">
        <v>2</v>
      </c>
      <c r="F22" s="3">
        <f t="shared" si="3"/>
        <v>20</v>
      </c>
      <c r="G22" s="2">
        <v>1</v>
      </c>
      <c r="H22" s="3">
        <f t="shared" si="0"/>
        <v>7</v>
      </c>
      <c r="I22" s="2">
        <v>1</v>
      </c>
      <c r="J22" s="3">
        <f t="shared" si="1"/>
        <v>5</v>
      </c>
      <c r="K22" s="2">
        <v>3</v>
      </c>
      <c r="L22" s="3">
        <f t="shared" si="4"/>
        <v>9</v>
      </c>
      <c r="M22" s="2">
        <v>0</v>
      </c>
      <c r="N22" s="3">
        <f t="shared" si="5"/>
        <v>0</v>
      </c>
    </row>
    <row r="23" spans="1:14" ht="24.75" customHeight="1">
      <c r="A23" s="10" t="s">
        <v>52</v>
      </c>
      <c r="B23" s="22" t="s">
        <v>71</v>
      </c>
      <c r="C23" s="22" t="s">
        <v>8</v>
      </c>
      <c r="D23" s="17">
        <f t="shared" si="2"/>
        <v>38</v>
      </c>
      <c r="E23" s="2">
        <v>1</v>
      </c>
      <c r="F23" s="3">
        <f t="shared" si="3"/>
        <v>10</v>
      </c>
      <c r="G23" s="2">
        <v>2</v>
      </c>
      <c r="H23" s="3">
        <f t="shared" si="0"/>
        <v>14</v>
      </c>
      <c r="I23" s="2">
        <v>1</v>
      </c>
      <c r="J23" s="3">
        <f t="shared" si="1"/>
        <v>5</v>
      </c>
      <c r="K23" s="2">
        <v>2</v>
      </c>
      <c r="L23" s="3">
        <f t="shared" si="4"/>
        <v>6</v>
      </c>
      <c r="M23" s="2">
        <v>3</v>
      </c>
      <c r="N23" s="3">
        <f t="shared" si="5"/>
        <v>3</v>
      </c>
    </row>
    <row r="24" spans="1:14" ht="24.75" customHeight="1">
      <c r="A24" s="10" t="s">
        <v>53</v>
      </c>
      <c r="B24" s="22" t="s">
        <v>38</v>
      </c>
      <c r="C24" s="22" t="s">
        <v>6</v>
      </c>
      <c r="D24" s="17">
        <f t="shared" si="2"/>
        <v>34</v>
      </c>
      <c r="E24" s="2">
        <v>0</v>
      </c>
      <c r="F24" s="3">
        <f t="shared" si="3"/>
        <v>0</v>
      </c>
      <c r="G24" s="2">
        <v>1</v>
      </c>
      <c r="H24" s="3">
        <f t="shared" si="0"/>
        <v>7</v>
      </c>
      <c r="I24" s="2">
        <v>2</v>
      </c>
      <c r="J24" s="3">
        <f t="shared" si="1"/>
        <v>10</v>
      </c>
      <c r="K24" s="2">
        <v>5</v>
      </c>
      <c r="L24" s="3">
        <f t="shared" si="4"/>
        <v>15</v>
      </c>
      <c r="M24" s="2">
        <v>2</v>
      </c>
      <c r="N24" s="3">
        <f t="shared" si="5"/>
        <v>2</v>
      </c>
    </row>
    <row r="25" spans="1:14" ht="24.75" customHeight="1">
      <c r="A25" s="10" t="s">
        <v>54</v>
      </c>
      <c r="B25" s="22" t="s">
        <v>58</v>
      </c>
      <c r="C25" s="22" t="s">
        <v>30</v>
      </c>
      <c r="D25" s="17">
        <f t="shared" si="2"/>
        <v>28</v>
      </c>
      <c r="E25" s="2">
        <v>0</v>
      </c>
      <c r="F25" s="3">
        <f t="shared" si="3"/>
        <v>0</v>
      </c>
      <c r="G25" s="2">
        <v>2</v>
      </c>
      <c r="H25" s="3">
        <f t="shared" si="0"/>
        <v>14</v>
      </c>
      <c r="I25" s="2">
        <v>2</v>
      </c>
      <c r="J25" s="3">
        <f t="shared" si="1"/>
        <v>10</v>
      </c>
      <c r="K25" s="2">
        <v>1</v>
      </c>
      <c r="L25" s="3">
        <f t="shared" si="4"/>
        <v>3</v>
      </c>
      <c r="M25" s="2">
        <v>1</v>
      </c>
      <c r="N25" s="3">
        <f t="shared" si="5"/>
        <v>1</v>
      </c>
    </row>
    <row r="26" spans="1:14" ht="24.75" customHeight="1">
      <c r="A26" s="10" t="s">
        <v>72</v>
      </c>
      <c r="B26" s="22" t="s">
        <v>73</v>
      </c>
      <c r="C26" s="22" t="s">
        <v>44</v>
      </c>
      <c r="D26" s="17">
        <f t="shared" si="2"/>
        <v>23</v>
      </c>
      <c r="E26" s="2">
        <v>1</v>
      </c>
      <c r="F26" s="3">
        <f t="shared" si="3"/>
        <v>10</v>
      </c>
      <c r="G26" s="2">
        <v>1</v>
      </c>
      <c r="H26" s="3">
        <f t="shared" si="0"/>
        <v>7</v>
      </c>
      <c r="I26" s="2">
        <v>0</v>
      </c>
      <c r="J26" s="3">
        <f t="shared" si="1"/>
        <v>0</v>
      </c>
      <c r="K26" s="2">
        <v>2</v>
      </c>
      <c r="L26" s="3">
        <f t="shared" si="4"/>
        <v>6</v>
      </c>
      <c r="M26" s="2">
        <v>0</v>
      </c>
      <c r="N26" s="3">
        <f t="shared" si="5"/>
        <v>0</v>
      </c>
    </row>
    <row r="27" spans="1:14" ht="24.75" customHeight="1">
      <c r="A27" s="10" t="s">
        <v>74</v>
      </c>
      <c r="B27" s="22" t="s">
        <v>75</v>
      </c>
      <c r="C27" s="22" t="s">
        <v>30</v>
      </c>
      <c r="D27" s="17">
        <f t="shared" si="2"/>
        <v>22</v>
      </c>
      <c r="E27" s="2">
        <v>1</v>
      </c>
      <c r="F27" s="3">
        <f t="shared" si="3"/>
        <v>10</v>
      </c>
      <c r="G27" s="2">
        <v>1</v>
      </c>
      <c r="H27" s="3">
        <f t="shared" si="0"/>
        <v>7</v>
      </c>
      <c r="I27" s="2">
        <v>1</v>
      </c>
      <c r="J27" s="3">
        <f t="shared" si="1"/>
        <v>5</v>
      </c>
      <c r="K27" s="2">
        <v>0</v>
      </c>
      <c r="L27" s="3">
        <f t="shared" si="4"/>
        <v>0</v>
      </c>
      <c r="M27" s="2">
        <v>0</v>
      </c>
      <c r="N27" s="3">
        <f t="shared" si="5"/>
        <v>0</v>
      </c>
    </row>
    <row r="28" spans="1:14" ht="24.75" customHeight="1">
      <c r="A28" s="10" t="s">
        <v>76</v>
      </c>
      <c r="B28" s="22" t="s">
        <v>77</v>
      </c>
      <c r="C28" s="22" t="s">
        <v>78</v>
      </c>
      <c r="D28" s="17">
        <f t="shared" si="2"/>
        <v>18</v>
      </c>
      <c r="E28" s="2">
        <v>1</v>
      </c>
      <c r="F28" s="3">
        <f t="shared" si="3"/>
        <v>10</v>
      </c>
      <c r="G28" s="2">
        <v>1</v>
      </c>
      <c r="H28" s="3">
        <f t="shared" si="0"/>
        <v>7</v>
      </c>
      <c r="I28" s="2">
        <v>0</v>
      </c>
      <c r="J28" s="3">
        <f t="shared" si="1"/>
        <v>0</v>
      </c>
      <c r="K28" s="2">
        <v>0</v>
      </c>
      <c r="L28" s="3">
        <f t="shared" si="4"/>
        <v>0</v>
      </c>
      <c r="M28" s="2">
        <v>1</v>
      </c>
      <c r="N28" s="3">
        <f t="shared" si="5"/>
        <v>1</v>
      </c>
    </row>
    <row r="29" spans="1:14" ht="24.75" customHeight="1">
      <c r="A29" s="10" t="s">
        <v>79</v>
      </c>
      <c r="B29" s="22" t="s">
        <v>27</v>
      </c>
      <c r="C29" s="22" t="s">
        <v>30</v>
      </c>
      <c r="D29" s="17">
        <f t="shared" si="2"/>
        <v>18</v>
      </c>
      <c r="E29" s="2">
        <v>0</v>
      </c>
      <c r="F29" s="3">
        <f t="shared" si="3"/>
        <v>0</v>
      </c>
      <c r="G29" s="2">
        <v>0</v>
      </c>
      <c r="H29" s="3">
        <f t="shared" si="0"/>
        <v>0</v>
      </c>
      <c r="I29" s="2">
        <v>3</v>
      </c>
      <c r="J29" s="3">
        <f t="shared" si="1"/>
        <v>15</v>
      </c>
      <c r="K29" s="2">
        <v>1</v>
      </c>
      <c r="L29" s="3">
        <f t="shared" si="4"/>
        <v>3</v>
      </c>
      <c r="M29" s="2">
        <v>0</v>
      </c>
      <c r="N29" s="3">
        <f t="shared" si="5"/>
        <v>0</v>
      </c>
    </row>
    <row r="30" spans="1:14" ht="24.75" customHeight="1">
      <c r="A30" s="10" t="s">
        <v>80</v>
      </c>
      <c r="B30" s="22" t="s">
        <v>33</v>
      </c>
      <c r="C30" s="22" t="s">
        <v>61</v>
      </c>
      <c r="D30" s="17">
        <f t="shared" si="2"/>
        <v>17</v>
      </c>
      <c r="E30" s="2">
        <v>1</v>
      </c>
      <c r="F30" s="3">
        <f t="shared" si="3"/>
        <v>10</v>
      </c>
      <c r="G30" s="2">
        <v>0</v>
      </c>
      <c r="H30" s="3">
        <f t="shared" si="0"/>
        <v>0</v>
      </c>
      <c r="I30" s="2">
        <v>1</v>
      </c>
      <c r="J30" s="3">
        <f t="shared" si="1"/>
        <v>5</v>
      </c>
      <c r="K30" s="2">
        <v>0</v>
      </c>
      <c r="L30" s="3">
        <f t="shared" si="4"/>
        <v>0</v>
      </c>
      <c r="M30" s="2">
        <v>2</v>
      </c>
      <c r="N30" s="3">
        <f t="shared" si="5"/>
        <v>2</v>
      </c>
    </row>
    <row r="31" spans="1:14" ht="24.75" customHeight="1">
      <c r="A31" s="10" t="s">
        <v>42</v>
      </c>
      <c r="B31" s="22" t="s">
        <v>55</v>
      </c>
      <c r="C31" s="22" t="s">
        <v>81</v>
      </c>
      <c r="D31" s="17">
        <f t="shared" si="2"/>
        <v>16</v>
      </c>
      <c r="E31" s="2">
        <v>0</v>
      </c>
      <c r="F31" s="3">
        <f t="shared" si="3"/>
        <v>0</v>
      </c>
      <c r="G31" s="2">
        <v>1</v>
      </c>
      <c r="H31" s="3">
        <f t="shared" si="0"/>
        <v>7</v>
      </c>
      <c r="I31" s="2">
        <v>0</v>
      </c>
      <c r="J31" s="3">
        <f t="shared" si="1"/>
        <v>0</v>
      </c>
      <c r="K31" s="2">
        <v>2</v>
      </c>
      <c r="L31" s="3">
        <f t="shared" si="4"/>
        <v>6</v>
      </c>
      <c r="M31" s="2">
        <v>3</v>
      </c>
      <c r="N31" s="3">
        <f t="shared" si="5"/>
        <v>3</v>
      </c>
    </row>
    <row r="32" spans="1:14" ht="24.75" customHeight="1">
      <c r="A32" s="10" t="s">
        <v>82</v>
      </c>
      <c r="B32" s="22" t="s">
        <v>55</v>
      </c>
      <c r="C32" s="22" t="s">
        <v>60</v>
      </c>
      <c r="D32" s="17">
        <f aca="true" t="shared" si="6" ref="D32:D40">F32+H32+J32+L32+N32</f>
        <v>16</v>
      </c>
      <c r="E32" s="2">
        <v>0</v>
      </c>
      <c r="F32" s="3">
        <f aca="true" t="shared" si="7" ref="F32:F40">E32*10</f>
        <v>0</v>
      </c>
      <c r="G32" s="2">
        <v>0</v>
      </c>
      <c r="H32" s="3">
        <f aca="true" t="shared" si="8" ref="H32:H40">G32*7</f>
        <v>0</v>
      </c>
      <c r="I32" s="2">
        <v>2</v>
      </c>
      <c r="J32" s="3">
        <f aca="true" t="shared" si="9" ref="J32:J40">I32*5</f>
        <v>10</v>
      </c>
      <c r="K32" s="2">
        <v>2</v>
      </c>
      <c r="L32" s="3">
        <f aca="true" t="shared" si="10" ref="L32:L40">K32*3</f>
        <v>6</v>
      </c>
      <c r="M32" s="2">
        <v>0</v>
      </c>
      <c r="N32" s="3">
        <f aca="true" t="shared" si="11" ref="N32:N40">M32</f>
        <v>0</v>
      </c>
    </row>
    <row r="33" spans="1:14" ht="24.75" customHeight="1">
      <c r="A33" s="10" t="s">
        <v>83</v>
      </c>
      <c r="B33" s="22" t="s">
        <v>84</v>
      </c>
      <c r="C33" s="22" t="s">
        <v>66</v>
      </c>
      <c r="D33" s="17">
        <f t="shared" si="6"/>
        <v>12</v>
      </c>
      <c r="E33" s="2">
        <v>0</v>
      </c>
      <c r="F33" s="3">
        <f t="shared" si="7"/>
        <v>0</v>
      </c>
      <c r="G33" s="2">
        <v>1</v>
      </c>
      <c r="H33" s="3">
        <f t="shared" si="8"/>
        <v>7</v>
      </c>
      <c r="I33" s="2">
        <v>1</v>
      </c>
      <c r="J33" s="3">
        <f t="shared" si="9"/>
        <v>5</v>
      </c>
      <c r="K33" s="2">
        <v>0</v>
      </c>
      <c r="L33" s="3">
        <f t="shared" si="10"/>
        <v>0</v>
      </c>
      <c r="M33" s="2">
        <v>0</v>
      </c>
      <c r="N33" s="3">
        <f t="shared" si="11"/>
        <v>0</v>
      </c>
    </row>
    <row r="34" spans="1:14" ht="24.75" customHeight="1">
      <c r="A34" s="10" t="s">
        <v>85</v>
      </c>
      <c r="B34" s="22" t="s">
        <v>86</v>
      </c>
      <c r="C34" s="22" t="s">
        <v>20</v>
      </c>
      <c r="D34" s="17">
        <f t="shared" si="6"/>
        <v>8</v>
      </c>
      <c r="E34" s="2">
        <v>0</v>
      </c>
      <c r="F34" s="3">
        <f t="shared" si="7"/>
        <v>0</v>
      </c>
      <c r="G34" s="2">
        <v>0</v>
      </c>
      <c r="H34" s="3">
        <f t="shared" si="8"/>
        <v>0</v>
      </c>
      <c r="I34" s="2">
        <v>1</v>
      </c>
      <c r="J34" s="3">
        <f t="shared" si="9"/>
        <v>5</v>
      </c>
      <c r="K34" s="2">
        <v>1</v>
      </c>
      <c r="L34" s="3">
        <f t="shared" si="10"/>
        <v>3</v>
      </c>
      <c r="M34" s="2">
        <v>0</v>
      </c>
      <c r="N34" s="3">
        <f t="shared" si="11"/>
        <v>0</v>
      </c>
    </row>
    <row r="35" spans="1:14" ht="24.75" customHeight="1">
      <c r="A35" s="10" t="s">
        <v>87</v>
      </c>
      <c r="B35" s="22" t="s">
        <v>88</v>
      </c>
      <c r="C35" s="22" t="s">
        <v>9</v>
      </c>
      <c r="D35" s="17">
        <f t="shared" si="6"/>
        <v>6</v>
      </c>
      <c r="E35" s="2">
        <v>0</v>
      </c>
      <c r="F35" s="3">
        <f t="shared" si="7"/>
        <v>0</v>
      </c>
      <c r="G35" s="2">
        <v>0</v>
      </c>
      <c r="H35" s="3">
        <f t="shared" si="8"/>
        <v>0</v>
      </c>
      <c r="I35" s="2">
        <v>1</v>
      </c>
      <c r="J35" s="3">
        <f t="shared" si="9"/>
        <v>5</v>
      </c>
      <c r="K35" s="2">
        <v>0</v>
      </c>
      <c r="L35" s="3">
        <f t="shared" si="10"/>
        <v>0</v>
      </c>
      <c r="M35" s="2">
        <v>1</v>
      </c>
      <c r="N35" s="3">
        <f t="shared" si="11"/>
        <v>1</v>
      </c>
    </row>
    <row r="36" spans="1:14" ht="24.75" customHeight="1">
      <c r="A36" s="10" t="s">
        <v>89</v>
      </c>
      <c r="B36" s="22" t="s">
        <v>65</v>
      </c>
      <c r="C36" s="22" t="s">
        <v>8</v>
      </c>
      <c r="D36" s="17">
        <f t="shared" si="6"/>
        <v>4</v>
      </c>
      <c r="E36" s="2">
        <v>0</v>
      </c>
      <c r="F36" s="3">
        <f t="shared" si="7"/>
        <v>0</v>
      </c>
      <c r="G36" s="2">
        <v>0</v>
      </c>
      <c r="H36" s="3">
        <f t="shared" si="8"/>
        <v>0</v>
      </c>
      <c r="I36" s="2">
        <v>0</v>
      </c>
      <c r="J36" s="3">
        <f t="shared" si="9"/>
        <v>0</v>
      </c>
      <c r="K36" s="2">
        <v>1</v>
      </c>
      <c r="L36" s="3">
        <f t="shared" si="10"/>
        <v>3</v>
      </c>
      <c r="M36" s="2">
        <v>1</v>
      </c>
      <c r="N36" s="3">
        <f t="shared" si="11"/>
        <v>1</v>
      </c>
    </row>
    <row r="37" spans="1:14" ht="24.75" customHeight="1">
      <c r="A37" s="10" t="s">
        <v>90</v>
      </c>
      <c r="B37" s="22" t="s">
        <v>29</v>
      </c>
      <c r="C37" s="22" t="s">
        <v>20</v>
      </c>
      <c r="D37" s="17">
        <f t="shared" si="6"/>
        <v>3</v>
      </c>
      <c r="E37" s="2">
        <v>0</v>
      </c>
      <c r="F37" s="3">
        <f t="shared" si="7"/>
        <v>0</v>
      </c>
      <c r="G37" s="2">
        <v>0</v>
      </c>
      <c r="H37" s="3">
        <f t="shared" si="8"/>
        <v>0</v>
      </c>
      <c r="I37" s="2">
        <v>0</v>
      </c>
      <c r="J37" s="3">
        <f t="shared" si="9"/>
        <v>0</v>
      </c>
      <c r="K37" s="2">
        <v>1</v>
      </c>
      <c r="L37" s="3">
        <f t="shared" si="10"/>
        <v>3</v>
      </c>
      <c r="M37" s="2">
        <v>0</v>
      </c>
      <c r="N37" s="3">
        <f t="shared" si="11"/>
        <v>0</v>
      </c>
    </row>
    <row r="38" spans="1:14" ht="24.75" customHeight="1">
      <c r="A38" s="10" t="s">
        <v>91</v>
      </c>
      <c r="B38" s="22" t="s">
        <v>59</v>
      </c>
      <c r="C38" s="22" t="s">
        <v>30</v>
      </c>
      <c r="D38" s="17">
        <f t="shared" si="6"/>
        <v>2</v>
      </c>
      <c r="E38" s="2">
        <v>0</v>
      </c>
      <c r="F38" s="3">
        <f t="shared" si="7"/>
        <v>0</v>
      </c>
      <c r="G38" s="2">
        <v>0</v>
      </c>
      <c r="H38" s="3">
        <f t="shared" si="8"/>
        <v>0</v>
      </c>
      <c r="I38" s="2">
        <v>0</v>
      </c>
      <c r="J38" s="3">
        <v>0</v>
      </c>
      <c r="K38" s="2">
        <v>0</v>
      </c>
      <c r="L38" s="3">
        <f t="shared" si="10"/>
        <v>0</v>
      </c>
      <c r="M38" s="2">
        <v>2</v>
      </c>
      <c r="N38" s="3">
        <f t="shared" si="11"/>
        <v>2</v>
      </c>
    </row>
    <row r="39" spans="1:14" ht="24.75" customHeight="1">
      <c r="A39" s="10" t="s">
        <v>92</v>
      </c>
      <c r="B39" s="22" t="s">
        <v>93</v>
      </c>
      <c r="C39" s="22" t="s">
        <v>28</v>
      </c>
      <c r="D39" s="17">
        <f t="shared" si="6"/>
        <v>1</v>
      </c>
      <c r="E39" s="2">
        <v>0</v>
      </c>
      <c r="F39" s="3">
        <f t="shared" si="7"/>
        <v>0</v>
      </c>
      <c r="G39" s="2">
        <v>0</v>
      </c>
      <c r="H39" s="3">
        <f t="shared" si="8"/>
        <v>0</v>
      </c>
      <c r="I39" s="2">
        <v>0</v>
      </c>
      <c r="J39" s="3">
        <f t="shared" si="9"/>
        <v>0</v>
      </c>
      <c r="K39" s="2">
        <v>0</v>
      </c>
      <c r="L39" s="3">
        <f t="shared" si="10"/>
        <v>0</v>
      </c>
      <c r="M39" s="2">
        <v>1</v>
      </c>
      <c r="N39" s="3">
        <f t="shared" si="11"/>
        <v>1</v>
      </c>
    </row>
    <row r="40" spans="1:14" ht="24.75" customHeight="1">
      <c r="A40" s="10" t="s">
        <v>92</v>
      </c>
      <c r="B40" s="22" t="s">
        <v>43</v>
      </c>
      <c r="C40" s="22" t="s">
        <v>6</v>
      </c>
      <c r="D40" s="17">
        <f t="shared" si="6"/>
        <v>1</v>
      </c>
      <c r="E40" s="2">
        <v>0</v>
      </c>
      <c r="F40" s="3">
        <f t="shared" si="7"/>
        <v>0</v>
      </c>
      <c r="G40" s="2">
        <v>0</v>
      </c>
      <c r="H40" s="3">
        <f t="shared" si="8"/>
        <v>0</v>
      </c>
      <c r="I40" s="2">
        <v>0</v>
      </c>
      <c r="J40" s="3">
        <f t="shared" si="9"/>
        <v>0</v>
      </c>
      <c r="K40" s="2">
        <v>0</v>
      </c>
      <c r="L40" s="3">
        <f t="shared" si="10"/>
        <v>0</v>
      </c>
      <c r="M40" s="2">
        <v>1</v>
      </c>
      <c r="N40" s="3">
        <f t="shared" si="11"/>
        <v>1</v>
      </c>
    </row>
    <row r="41" spans="5:14" ht="24.75" customHeight="1"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24.75" customHeight="1">
      <c r="A42" s="26" t="s">
        <v>42</v>
      </c>
      <c r="B42" s="26"/>
      <c r="C42" s="26"/>
      <c r="D42" s="26"/>
      <c r="E42" s="19"/>
      <c r="G42" s="19"/>
      <c r="H42" s="19"/>
      <c r="I42" s="19"/>
      <c r="J42" s="19"/>
      <c r="K42" s="19"/>
      <c r="L42" s="19"/>
      <c r="M42" s="19"/>
      <c r="N42" s="19"/>
    </row>
    <row r="43" spans="5:14" ht="24.75" customHeight="1"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5:14" ht="24.75" customHeight="1"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24.75" customHeight="1">
      <c r="A45" s="27" t="s">
        <v>45</v>
      </c>
      <c r="B45" s="27"/>
      <c r="C45" s="27"/>
      <c r="D45" s="27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24.75" customHeight="1"/>
    <row r="51" ht="33" customHeight="1"/>
  </sheetData>
  <sheetProtection/>
  <mergeCells count="4">
    <mergeCell ref="A1:D1"/>
    <mergeCell ref="A2:D2"/>
    <mergeCell ref="A42:D42"/>
    <mergeCell ref="A45:D45"/>
  </mergeCells>
  <printOptions horizontalCentered="1"/>
  <pageMargins left="0.5905511811023623" right="0.5905511811023623" top="0.5905511811023623" bottom="0.3937007874015748" header="0.5118110236220472" footer="0.5118110236220472"/>
  <pageSetup firstPageNumber="1" useFirstPageNumber="1" fitToHeight="1" fitToWidth="1" horizontalDpi="600" verticalDpi="600" orientation="portrait" paperSize="8" scale="98" r:id="rId2"/>
  <rowBreaks count="1" manualBreakCount="1">
    <brk id="26" max="255" man="1"/>
  </rowBreaks>
  <colBreaks count="2" manualBreakCount="2">
    <brk id="3" max="65535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902777777777778" right="0.5902777777777778" top="0.5902777777777778" bottom="0.393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902777777777778" right="0.5902777777777778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Jiří Barták</cp:lastModifiedBy>
  <cp:lastPrinted>2020-01-15T08:44:08Z</cp:lastPrinted>
  <dcterms:created xsi:type="dcterms:W3CDTF">2009-10-14T20:05:51Z</dcterms:created>
  <dcterms:modified xsi:type="dcterms:W3CDTF">2020-01-15T08:45:06Z</dcterms:modified>
  <cp:category/>
  <cp:version/>
  <cp:contentType/>
  <cp:contentStatus/>
</cp:coreProperties>
</file>